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20115" windowHeight="7875" activeTab="2"/>
  </bookViews>
  <sheets>
    <sheet name="ĐCACH Đ" sheetId="1" r:id="rId1"/>
    <sheet name="ĐCKT" sheetId="2" r:id="rId2"/>
    <sheet name="KTNL Triet" sheetId="3" r:id="rId3"/>
    <sheet name="KTNL Điện" sheetId="4" r:id="rId4"/>
  </sheets>
  <definedNames>
    <definedName name="_xlnm.Print_Titles" localSheetId="3">'KTNL Điện'!$7:$11</definedName>
    <definedName name="_xlnm.Print_Titles" localSheetId="2">'KTNL Triet'!$7:$11</definedName>
  </definedNames>
  <calcPr fullCalcOnLoad="1"/>
</workbook>
</file>

<file path=xl/sharedStrings.xml><?xml version="1.0" encoding="utf-8"?>
<sst xmlns="http://schemas.openxmlformats.org/spreadsheetml/2006/main" count="164" uniqueCount="88">
  <si>
    <t>TT</t>
  </si>
  <si>
    <t>Họ và tên</t>
  </si>
  <si>
    <t>Phái</t>
  </si>
  <si>
    <t>Hệ số</t>
  </si>
  <si>
    <t>Giáo</t>
  </si>
  <si>
    <t>án</t>
  </si>
  <si>
    <t>Giảng</t>
  </si>
  <si>
    <t>dạy</t>
  </si>
  <si>
    <t>Tổng</t>
  </si>
  <si>
    <t>cộng</t>
  </si>
  <si>
    <t>Nam</t>
  </si>
  <si>
    <t>CQ</t>
  </si>
  <si>
    <t>Nữ</t>
  </si>
  <si>
    <t>LT</t>
  </si>
  <si>
    <t xml:space="preserve">Năm sinh </t>
  </si>
  <si>
    <t>Hộ khẩu
TT</t>
  </si>
  <si>
    <t>Trình độ
CM</t>
  </si>
  <si>
    <t>Hệ đào tạo</t>
  </si>
  <si>
    <t>Dự tuyển ngành</t>
  </si>
  <si>
    <t>Điểm TBC học tập toàn khoá</t>
  </si>
  <si>
    <t>Điểm kiểm tra năng lực giảng dạy</t>
  </si>
  <si>
    <t>Phan Giang Châu</t>
  </si>
  <si>
    <t>Phạm Đức Thư</t>
  </si>
  <si>
    <t>Huỳnh Thị Minh Hậu</t>
  </si>
  <si>
    <t>Đoàn Thị Ngọc Nương</t>
  </si>
  <si>
    <t>Nguyễn Thị Thanh Thảo</t>
  </si>
  <si>
    <t>Võ Thị Trúc Ngân</t>
  </si>
  <si>
    <t>Trần Anh Tuấn</t>
  </si>
  <si>
    <t>11/8/1989</t>
  </si>
  <si>
    <t>26/02/1989</t>
  </si>
  <si>
    <t>20/11/1983</t>
  </si>
  <si>
    <t>18/03/1979</t>
  </si>
  <si>
    <t>29/12/1988</t>
  </si>
  <si>
    <t>22/7/1991</t>
  </si>
  <si>
    <t>09/5/1991</t>
  </si>
  <si>
    <t>Nhơn Thạnh -TP BT</t>
  </si>
  <si>
    <t>Hải Hậu - Nam Định</t>
  </si>
  <si>
    <t>Giồng Trôm - Bến Tre</t>
  </si>
  <si>
    <t>Châu Thành - Bến Tre</t>
  </si>
  <si>
    <t>Mỏ Cày Bắc - Bến Tre</t>
  </si>
  <si>
    <t>ThS KT Điện -Điện tử</t>
  </si>
  <si>
    <t>ThS
Triết</t>
  </si>
  <si>
    <t>ĐH
Kế toán</t>
  </si>
  <si>
    <t>ĐH KT
Điện tử-Viễn thông</t>
  </si>
  <si>
    <t>ĐH CNKT Điện</t>
  </si>
  <si>
    <t>Triết
học</t>
  </si>
  <si>
    <t>Kế toán</t>
  </si>
  <si>
    <t>KT Điện -Điện tử</t>
  </si>
  <si>
    <t>Điện tử-Viễn thông</t>
  </si>
  <si>
    <t>Trúng tuyển</t>
  </si>
  <si>
    <t>TỔNG HỢP KẾT QUẢ XÉT TUYỂN ĐẶC CÁCH GIẢNG VIÊN NĂM 2013
NGÀNH  ĐIỆN</t>
  </si>
  <si>
    <r>
      <t xml:space="preserve">   TRƯỜNG CAO ĐẲNG BẾN TRE                                     </t>
    </r>
    <r>
      <rPr>
        <b/>
        <sz val="14"/>
        <color indexed="8"/>
        <rFont val="Times New Roman"/>
        <family val="1"/>
      </rPr>
      <t>CỘNG HOÀ XÃ HỘI CHỦ NGHĨA VIỆT NAM</t>
    </r>
  </si>
  <si>
    <t>HỘI ĐỒNG KIỂM TRA, SÁT HẠCH                                                Độc lập - Tự do - Hạnh phúc</t>
  </si>
  <si>
    <t>TỔNG HỢP KẾT QUẢ XÉT TUYỂN ĐẶC CÁCH GIẢNG VIÊN NĂM 2013
NGÀNH  KẾ TOÁN</t>
  </si>
  <si>
    <t>Giáo án</t>
  </si>
  <si>
    <t>Giảng dạy</t>
  </si>
  <si>
    <t>Tổng cộng</t>
  </si>
  <si>
    <t>Hệ số 2</t>
  </si>
  <si>
    <t>Ghi chú</t>
  </si>
  <si>
    <t>Bến Tre, ngày  22  tháng 11 năm 2013</t>
  </si>
  <si>
    <t>CHỦ TỊCH</t>
  </si>
  <si>
    <t xml:space="preserve">Kết quả
</t>
  </si>
  <si>
    <t>TM HĐ KIỂM TRA SÁT HẠCH</t>
  </si>
  <si>
    <t>Bến Tre, ngày 22 tháng 11 năm 2013</t>
  </si>
  <si>
    <t>TỔNG HỢP KẾT QUẢ XÉT TUYỂN GIẢNG VIÊN NĂM 2013
NGÀNH TRIẾT HỌC</t>
  </si>
  <si>
    <r>
      <t xml:space="preserve">TRƯỜNG CAO ĐẲNG BẾN TRE                                               </t>
    </r>
    <r>
      <rPr>
        <b/>
        <sz val="14"/>
        <color indexed="8"/>
        <rFont val="Times New Roman"/>
        <family val="1"/>
      </rPr>
      <t>CỘNG HOÀ XÃ HỘI CHỦ NGHĨA VIỆT NAM</t>
    </r>
  </si>
  <si>
    <t>TM HỘI ĐỒNG XÉT TUYỂN</t>
  </si>
  <si>
    <t xml:space="preserve">     HỘI ĐỒNG XÉT TUYỂN                                                                           Độc lập - Tự do - Hạnh phúc</t>
  </si>
  <si>
    <t>Diện
ưu 
tiên</t>
  </si>
  <si>
    <t>Điểm kiểm tra 
năng lực giảng dạy</t>
  </si>
  <si>
    <t>TỔNG HỢP KẾT QUẢ XÉT TUYỂN GIẢNG VIÊN NĂM 2013
NGÀNH ĐIỆN</t>
  </si>
  <si>
    <t>KT Điện</t>
  </si>
  <si>
    <t>Hệ số 
2</t>
  </si>
  <si>
    <t>Điểm TBC
 học tập toàn khoá</t>
  </si>
  <si>
    <t>Thang điểm 100</t>
  </si>
  <si>
    <t>Loại tốt nghiệp</t>
  </si>
  <si>
    <t>Giỏi</t>
  </si>
  <si>
    <r>
      <t>Kết quả
(</t>
    </r>
    <r>
      <rPr>
        <b/>
        <sz val="10"/>
        <color indexed="8"/>
        <rFont val="Times New Roman"/>
        <family val="1"/>
      </rPr>
      <t>11+15)</t>
    </r>
  </si>
  <si>
    <t>Loại
 tốt nghiệp</t>
  </si>
  <si>
    <t>Điểm TBC</t>
  </si>
  <si>
    <t>Kết quả
(11+15)</t>
  </si>
  <si>
    <t>Trúng
 tuyển</t>
  </si>
  <si>
    <t xml:space="preserve">     Lê Thành Công</t>
  </si>
  <si>
    <t xml:space="preserve">             Lê Thành Công</t>
  </si>
  <si>
    <t>HIỆU TRƯỞNG</t>
  </si>
  <si>
    <t xml:space="preserve">      Lê Thành Công</t>
  </si>
  <si>
    <t xml:space="preserve">  HIỆU TRƯỞNG</t>
  </si>
  <si>
    <t xml:space="preserve">  Trương Văn Quốc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</si>
</sst>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5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5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justify" vertical="center"/>
    </xf>
    <xf numFmtId="0" fontId="53" fillId="0" borderId="0" xfId="0" applyFont="1" applyAlignment="1">
      <alignment horizontal="justify" vertical="center"/>
    </xf>
    <xf numFmtId="0" fontId="54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left" vertical="center" wrapText="1" inden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justify" vertical="center"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6" fillId="0" borderId="0" xfId="0" applyFont="1" applyAlignment="1">
      <alignment horizontal="left" vertical="center"/>
    </xf>
    <xf numFmtId="0" fontId="57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2" fontId="57" fillId="0" borderId="10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 indent="1"/>
    </xf>
    <xf numFmtId="0" fontId="14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14" fontId="14" fillId="0" borderId="10" xfId="0" applyNumberFormat="1" applyFont="1" applyBorder="1" applyAlignment="1" quotePrefix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14" fontId="12" fillId="0" borderId="10" xfId="0" applyNumberFormat="1" applyFont="1" applyBorder="1" applyAlignment="1" quotePrefix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7" fillId="0" borderId="10" xfId="0" applyFont="1" applyBorder="1" applyAlignment="1">
      <alignment horizontal="justify" vertical="center" wrapText="1"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horizontal="center" vertical="center"/>
    </xf>
    <xf numFmtId="0" fontId="61" fillId="0" borderId="0" xfId="0" applyFont="1" applyAlignment="1">
      <alignment/>
    </xf>
    <xf numFmtId="0" fontId="52" fillId="0" borderId="0" xfId="0" applyFont="1" applyAlignment="1">
      <alignment horizontal="center"/>
    </xf>
    <xf numFmtId="0" fontId="58" fillId="0" borderId="11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8" fillId="0" borderId="10" xfId="0" applyFont="1" applyBorder="1" applyAlignment="1">
      <alignment horizontal="justify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justify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28575</xdr:rowOff>
    </xdr:from>
    <xdr:to>
      <xdr:col>2</xdr:col>
      <xdr:colOff>171450</xdr:colOff>
      <xdr:row>2</xdr:row>
      <xdr:rowOff>28575</xdr:rowOff>
    </xdr:to>
    <xdr:sp>
      <xdr:nvSpPr>
        <xdr:cNvPr id="1" name="Line 2"/>
        <xdr:cNvSpPr>
          <a:spLocks/>
        </xdr:cNvSpPr>
      </xdr:nvSpPr>
      <xdr:spPr>
        <a:xfrm>
          <a:off x="609600" y="5048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228600</xdr:colOff>
      <xdr:row>2</xdr:row>
      <xdr:rowOff>19050</xdr:rowOff>
    </xdr:from>
    <xdr:to>
      <xdr:col>10</xdr:col>
      <xdr:colOff>428625</xdr:colOff>
      <xdr:row>2</xdr:row>
      <xdr:rowOff>19050</xdr:rowOff>
    </xdr:to>
    <xdr:sp>
      <xdr:nvSpPr>
        <xdr:cNvPr id="2" name="Line 3"/>
        <xdr:cNvSpPr>
          <a:spLocks/>
        </xdr:cNvSpPr>
      </xdr:nvSpPr>
      <xdr:spPr>
        <a:xfrm>
          <a:off x="4714875" y="495300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514350</xdr:colOff>
      <xdr:row>5</xdr:row>
      <xdr:rowOff>9525</xdr:rowOff>
    </xdr:from>
    <xdr:to>
      <xdr:col>8</xdr:col>
      <xdr:colOff>476250</xdr:colOff>
      <xdr:row>5</xdr:row>
      <xdr:rowOff>9525</xdr:rowOff>
    </xdr:to>
    <xdr:sp>
      <xdr:nvSpPr>
        <xdr:cNvPr id="3" name="Line 1"/>
        <xdr:cNvSpPr>
          <a:spLocks/>
        </xdr:cNvSpPr>
      </xdr:nvSpPr>
      <xdr:spPr>
        <a:xfrm>
          <a:off x="3790950" y="147637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28575</xdr:rowOff>
    </xdr:from>
    <xdr:to>
      <xdr:col>2</xdr:col>
      <xdr:colOff>171450</xdr:colOff>
      <xdr:row>2</xdr:row>
      <xdr:rowOff>28575</xdr:rowOff>
    </xdr:to>
    <xdr:sp>
      <xdr:nvSpPr>
        <xdr:cNvPr id="1" name="Line 2"/>
        <xdr:cNvSpPr>
          <a:spLocks/>
        </xdr:cNvSpPr>
      </xdr:nvSpPr>
      <xdr:spPr>
        <a:xfrm>
          <a:off x="609600" y="5048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295275</xdr:colOff>
      <xdr:row>2</xdr:row>
      <xdr:rowOff>19050</xdr:rowOff>
    </xdr:from>
    <xdr:to>
      <xdr:col>10</xdr:col>
      <xdr:colOff>57150</xdr:colOff>
      <xdr:row>2</xdr:row>
      <xdr:rowOff>19050</xdr:rowOff>
    </xdr:to>
    <xdr:sp>
      <xdr:nvSpPr>
        <xdr:cNvPr id="2" name="Line 3"/>
        <xdr:cNvSpPr>
          <a:spLocks/>
        </xdr:cNvSpPr>
      </xdr:nvSpPr>
      <xdr:spPr>
        <a:xfrm>
          <a:off x="4686300" y="495300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238125</xdr:colOff>
      <xdr:row>5</xdr:row>
      <xdr:rowOff>9525</xdr:rowOff>
    </xdr:from>
    <xdr:to>
      <xdr:col>8</xdr:col>
      <xdr:colOff>200025</xdr:colOff>
      <xdr:row>5</xdr:row>
      <xdr:rowOff>9525</xdr:rowOff>
    </xdr:to>
    <xdr:sp>
      <xdr:nvSpPr>
        <xdr:cNvPr id="3" name="Line 1"/>
        <xdr:cNvSpPr>
          <a:spLocks/>
        </xdr:cNvSpPr>
      </xdr:nvSpPr>
      <xdr:spPr>
        <a:xfrm>
          <a:off x="3857625" y="147637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28575</xdr:rowOff>
    </xdr:from>
    <xdr:to>
      <xdr:col>2</xdr:col>
      <xdr:colOff>180975</xdr:colOff>
      <xdr:row>2</xdr:row>
      <xdr:rowOff>28575</xdr:rowOff>
    </xdr:to>
    <xdr:sp>
      <xdr:nvSpPr>
        <xdr:cNvPr id="1" name="Line 2"/>
        <xdr:cNvSpPr>
          <a:spLocks/>
        </xdr:cNvSpPr>
      </xdr:nvSpPr>
      <xdr:spPr>
        <a:xfrm>
          <a:off x="619125" y="504825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190500</xdr:colOff>
      <xdr:row>5</xdr:row>
      <xdr:rowOff>57150</xdr:rowOff>
    </xdr:from>
    <xdr:to>
      <xdr:col>9</xdr:col>
      <xdr:colOff>352425</xdr:colOff>
      <xdr:row>5</xdr:row>
      <xdr:rowOff>57150</xdr:rowOff>
    </xdr:to>
    <xdr:sp>
      <xdr:nvSpPr>
        <xdr:cNvPr id="2" name="Line 1"/>
        <xdr:cNvSpPr>
          <a:spLocks/>
        </xdr:cNvSpPr>
      </xdr:nvSpPr>
      <xdr:spPr>
        <a:xfrm>
          <a:off x="3952875" y="1400175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438150</xdr:colOff>
      <xdr:row>2</xdr:row>
      <xdr:rowOff>28575</xdr:rowOff>
    </xdr:from>
    <xdr:to>
      <xdr:col>13</xdr:col>
      <xdr:colOff>9525</xdr:colOff>
      <xdr:row>2</xdr:row>
      <xdr:rowOff>28575</xdr:rowOff>
    </xdr:to>
    <xdr:sp>
      <xdr:nvSpPr>
        <xdr:cNvPr id="3" name="Line 2"/>
        <xdr:cNvSpPr>
          <a:spLocks/>
        </xdr:cNvSpPr>
      </xdr:nvSpPr>
      <xdr:spPr>
        <a:xfrm>
          <a:off x="5181600" y="504825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</xdr:row>
      <xdr:rowOff>28575</xdr:rowOff>
    </xdr:from>
    <xdr:to>
      <xdr:col>1</xdr:col>
      <xdr:colOff>1285875</xdr:colOff>
      <xdr:row>2</xdr:row>
      <xdr:rowOff>28575</xdr:rowOff>
    </xdr:to>
    <xdr:sp>
      <xdr:nvSpPr>
        <xdr:cNvPr id="1" name="Line 2"/>
        <xdr:cNvSpPr>
          <a:spLocks/>
        </xdr:cNvSpPr>
      </xdr:nvSpPr>
      <xdr:spPr>
        <a:xfrm>
          <a:off x="438150" y="5048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428625</xdr:colOff>
      <xdr:row>2</xdr:row>
      <xdr:rowOff>19050</xdr:rowOff>
    </xdr:from>
    <xdr:to>
      <xdr:col>12</xdr:col>
      <xdr:colOff>285750</xdr:colOff>
      <xdr:row>2</xdr:row>
      <xdr:rowOff>19050</xdr:rowOff>
    </xdr:to>
    <xdr:sp>
      <xdr:nvSpPr>
        <xdr:cNvPr id="2" name="Line 3"/>
        <xdr:cNvSpPr>
          <a:spLocks/>
        </xdr:cNvSpPr>
      </xdr:nvSpPr>
      <xdr:spPr>
        <a:xfrm>
          <a:off x="5400675" y="49530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</xdr:colOff>
      <xdr:row>5</xdr:row>
      <xdr:rowOff>57150</xdr:rowOff>
    </xdr:from>
    <xdr:to>
      <xdr:col>9</xdr:col>
      <xdr:colOff>0</xdr:colOff>
      <xdr:row>5</xdr:row>
      <xdr:rowOff>57150</xdr:rowOff>
    </xdr:to>
    <xdr:sp>
      <xdr:nvSpPr>
        <xdr:cNvPr id="3" name="Line 1"/>
        <xdr:cNvSpPr>
          <a:spLocks/>
        </xdr:cNvSpPr>
      </xdr:nvSpPr>
      <xdr:spPr>
        <a:xfrm>
          <a:off x="4133850" y="14001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7">
      <selection activeCell="D20" sqref="D20"/>
    </sheetView>
  </sheetViews>
  <sheetFormatPr defaultColWidth="9.140625" defaultRowHeight="15"/>
  <cols>
    <col min="1" max="1" width="4.28125" style="0" customWidth="1"/>
    <col min="2" max="2" width="18.421875" style="0" customWidth="1"/>
    <col min="3" max="3" width="6.00390625" style="0" customWidth="1"/>
    <col min="4" max="4" width="11.28125" style="0" customWidth="1"/>
    <col min="6" max="6" width="11.57421875" style="0" customWidth="1"/>
    <col min="7" max="7" width="6.57421875" style="0" customWidth="1"/>
    <col min="8" max="8" width="8.28125" style="0" customWidth="1"/>
    <col min="9" max="9" width="11.00390625" style="0" customWidth="1"/>
    <col min="10" max="10" width="8.28125" style="0" customWidth="1"/>
    <col min="11" max="12" width="7.7109375" style="0" customWidth="1"/>
    <col min="13" max="13" width="8.00390625" style="0" customWidth="1"/>
    <col min="14" max="14" width="8.8515625" style="0" customWidth="1"/>
    <col min="15" max="15" width="13.57421875" style="0" customWidth="1"/>
  </cols>
  <sheetData>
    <row r="1" ht="18.75">
      <c r="A1" s="1" t="s">
        <v>51</v>
      </c>
    </row>
    <row r="2" ht="18.75">
      <c r="A2" s="2" t="s">
        <v>52</v>
      </c>
    </row>
    <row r="3" ht="18.75">
      <c r="A3" s="2"/>
    </row>
    <row r="4" spans="1:13" ht="18.75">
      <c r="A4" s="2"/>
      <c r="I4" s="30" t="s">
        <v>59</v>
      </c>
      <c r="J4" s="30"/>
      <c r="K4" s="30"/>
      <c r="L4" s="30"/>
      <c r="M4" s="30"/>
    </row>
    <row r="5" spans="1:15" ht="40.5" customHeight="1">
      <c r="A5" s="47" t="s">
        <v>50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ht="19.5">
      <c r="A6" s="5"/>
    </row>
    <row r="7" spans="1:15" ht="15" customHeight="1">
      <c r="A7" s="44" t="s">
        <v>0</v>
      </c>
      <c r="B7" s="44" t="s">
        <v>1</v>
      </c>
      <c r="C7" s="44" t="s">
        <v>2</v>
      </c>
      <c r="D7" s="44" t="s">
        <v>14</v>
      </c>
      <c r="E7" s="44" t="s">
        <v>15</v>
      </c>
      <c r="F7" s="44" t="s">
        <v>16</v>
      </c>
      <c r="G7" s="44" t="s">
        <v>17</v>
      </c>
      <c r="H7" s="44" t="s">
        <v>18</v>
      </c>
      <c r="I7" s="44" t="s">
        <v>78</v>
      </c>
      <c r="J7" s="49" t="s">
        <v>20</v>
      </c>
      <c r="K7" s="49"/>
      <c r="L7" s="49"/>
      <c r="M7" s="49"/>
      <c r="N7" s="50" t="s">
        <v>61</v>
      </c>
      <c r="O7" s="50" t="s">
        <v>58</v>
      </c>
    </row>
    <row r="8" spans="1:15" ht="15" customHeight="1">
      <c r="A8" s="45"/>
      <c r="B8" s="45"/>
      <c r="C8" s="45"/>
      <c r="D8" s="45"/>
      <c r="E8" s="45"/>
      <c r="F8" s="45"/>
      <c r="G8" s="45"/>
      <c r="H8" s="45"/>
      <c r="I8" s="45"/>
      <c r="J8" s="49"/>
      <c r="K8" s="49"/>
      <c r="L8" s="49"/>
      <c r="M8" s="49"/>
      <c r="N8" s="51"/>
      <c r="O8" s="51"/>
    </row>
    <row r="9" spans="1:15" ht="15.75" customHeight="1">
      <c r="A9" s="45"/>
      <c r="B9" s="45"/>
      <c r="C9" s="45"/>
      <c r="D9" s="45"/>
      <c r="E9" s="45"/>
      <c r="F9" s="45"/>
      <c r="G9" s="45"/>
      <c r="H9" s="45"/>
      <c r="I9" s="45"/>
      <c r="J9" s="49"/>
      <c r="K9" s="49"/>
      <c r="L9" s="49"/>
      <c r="M9" s="49"/>
      <c r="N9" s="51"/>
      <c r="O9" s="51"/>
    </row>
    <row r="10" spans="1:15" ht="15" customHeight="1">
      <c r="A10" s="45"/>
      <c r="B10" s="45"/>
      <c r="C10" s="45"/>
      <c r="D10" s="45"/>
      <c r="E10" s="45"/>
      <c r="F10" s="45"/>
      <c r="G10" s="45"/>
      <c r="H10" s="45"/>
      <c r="I10" s="45"/>
      <c r="J10" s="44" t="s">
        <v>54</v>
      </c>
      <c r="K10" s="44" t="s">
        <v>55</v>
      </c>
      <c r="L10" s="44" t="s">
        <v>56</v>
      </c>
      <c r="M10" s="44" t="s">
        <v>57</v>
      </c>
      <c r="N10" s="51"/>
      <c r="O10" s="51"/>
    </row>
    <row r="11" spans="1:15" ht="15.75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51"/>
      <c r="O11" s="51"/>
    </row>
    <row r="12" spans="1:15" ht="15.75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52"/>
      <c r="O12" s="52"/>
    </row>
    <row r="13" spans="1:15" ht="15.75" customHeight="1">
      <c r="A13" s="19">
        <v>1</v>
      </c>
      <c r="B13" s="19">
        <v>2</v>
      </c>
      <c r="C13" s="19">
        <v>3</v>
      </c>
      <c r="D13" s="19">
        <v>4</v>
      </c>
      <c r="E13" s="19">
        <v>5</v>
      </c>
      <c r="F13" s="19">
        <v>6</v>
      </c>
      <c r="G13" s="19">
        <v>7</v>
      </c>
      <c r="H13" s="19">
        <v>8</v>
      </c>
      <c r="I13" s="19">
        <v>9</v>
      </c>
      <c r="J13" s="19">
        <v>10</v>
      </c>
      <c r="K13" s="19">
        <v>11</v>
      </c>
      <c r="L13" s="19">
        <v>12</v>
      </c>
      <c r="M13" s="19">
        <v>13</v>
      </c>
      <c r="N13" s="19">
        <v>14</v>
      </c>
      <c r="O13" s="20">
        <v>15</v>
      </c>
    </row>
    <row r="14" spans="1:15" ht="47.25">
      <c r="A14" s="22">
        <v>1</v>
      </c>
      <c r="B14" s="21" t="s">
        <v>21</v>
      </c>
      <c r="C14" s="22" t="s">
        <v>10</v>
      </c>
      <c r="D14" s="25" t="s">
        <v>30</v>
      </c>
      <c r="E14" s="21" t="s">
        <v>35</v>
      </c>
      <c r="F14" s="22" t="s">
        <v>40</v>
      </c>
      <c r="G14" s="22" t="s">
        <v>11</v>
      </c>
      <c r="H14" s="22" t="s">
        <v>47</v>
      </c>
      <c r="I14" s="22"/>
      <c r="J14" s="26">
        <v>26.1</v>
      </c>
      <c r="K14" s="26">
        <v>58</v>
      </c>
      <c r="L14" s="26">
        <f>J14+K14</f>
        <v>84.1</v>
      </c>
      <c r="M14" s="26">
        <v>168.2</v>
      </c>
      <c r="N14" s="26">
        <v>168.2</v>
      </c>
      <c r="O14" s="27" t="s">
        <v>49</v>
      </c>
    </row>
    <row r="15" spans="1:15" ht="16.5">
      <c r="A15" s="7"/>
      <c r="B15" s="10"/>
      <c r="C15" s="10"/>
      <c r="D15" s="10"/>
      <c r="E15" s="10"/>
      <c r="H15" s="8"/>
      <c r="I15" s="8"/>
      <c r="J15" s="8"/>
      <c r="K15" s="8"/>
      <c r="L15" s="8"/>
      <c r="M15" s="8"/>
      <c r="N15" s="8"/>
      <c r="O15" s="8"/>
    </row>
    <row r="16" spans="1:4" ht="18.75">
      <c r="A16" s="3"/>
      <c r="B16" s="12"/>
      <c r="C16" s="12"/>
      <c r="D16" s="12"/>
    </row>
    <row r="17" spans="1:14" ht="18.75">
      <c r="A17" s="4"/>
      <c r="B17" s="12"/>
      <c r="C17" s="12"/>
      <c r="D17" s="12"/>
      <c r="J17" s="43" t="s">
        <v>62</v>
      </c>
      <c r="K17" s="43"/>
      <c r="L17" s="43"/>
      <c r="M17" s="43"/>
      <c r="N17" s="43"/>
    </row>
    <row r="18" spans="2:14" ht="18.75">
      <c r="B18" s="12"/>
      <c r="C18" s="12"/>
      <c r="D18" s="12"/>
      <c r="J18" s="43" t="s">
        <v>60</v>
      </c>
      <c r="K18" s="43"/>
      <c r="L18" s="43"/>
      <c r="M18" s="43"/>
      <c r="N18" s="43"/>
    </row>
    <row r="19" spans="2:4" ht="16.5">
      <c r="B19" s="11"/>
      <c r="C19" s="11"/>
      <c r="D19" s="11"/>
    </row>
    <row r="20" spans="1:7" ht="16.5">
      <c r="A20" s="11"/>
      <c r="B20" s="11"/>
      <c r="C20" s="11"/>
      <c r="D20" s="11"/>
      <c r="E20" s="11"/>
      <c r="F20" s="11"/>
      <c r="G20" s="11"/>
    </row>
    <row r="21" spans="2:7" ht="16.5">
      <c r="B21" s="31"/>
      <c r="C21" s="31"/>
      <c r="D21" s="31"/>
      <c r="E21" s="31"/>
      <c r="F21" s="31"/>
      <c r="G21" s="31"/>
    </row>
    <row r="22" spans="2:14" ht="18.75">
      <c r="B22" s="31"/>
      <c r="C22" s="31"/>
      <c r="D22" s="31"/>
      <c r="E22" s="31"/>
      <c r="F22" s="31"/>
      <c r="G22" s="31"/>
      <c r="J22" s="43" t="s">
        <v>86</v>
      </c>
      <c r="K22" s="43"/>
      <c r="L22" s="43"/>
      <c r="M22" s="43"/>
      <c r="N22" s="43"/>
    </row>
    <row r="23" spans="2:11" ht="19.5">
      <c r="B23" s="31"/>
      <c r="C23" s="31"/>
      <c r="D23" s="31"/>
      <c r="E23" s="31"/>
      <c r="F23" s="31"/>
      <c r="G23" s="31"/>
      <c r="K23" s="42" t="s">
        <v>82</v>
      </c>
    </row>
    <row r="24" spans="2:7" ht="16.5">
      <c r="B24" s="31"/>
      <c r="C24" s="31"/>
      <c r="D24" s="31"/>
      <c r="E24" s="31"/>
      <c r="F24" s="31"/>
      <c r="G24" s="31"/>
    </row>
    <row r="25" spans="2:7" ht="16.5">
      <c r="B25" s="31"/>
      <c r="C25" s="31"/>
      <c r="D25" s="31"/>
      <c r="E25" s="31"/>
      <c r="F25" s="31"/>
      <c r="G25" s="31"/>
    </row>
  </sheetData>
  <sheetProtection/>
  <mergeCells count="20">
    <mergeCell ref="J17:N17"/>
    <mergeCell ref="L10:L12"/>
    <mergeCell ref="N7:N12"/>
    <mergeCell ref="M10:M12"/>
    <mergeCell ref="J22:N22"/>
    <mergeCell ref="A7:A12"/>
    <mergeCell ref="B7:B12"/>
    <mergeCell ref="C7:C12"/>
    <mergeCell ref="A5:O5"/>
    <mergeCell ref="J7:M9"/>
    <mergeCell ref="D7:D12"/>
    <mergeCell ref="E7:E12"/>
    <mergeCell ref="O7:O12"/>
    <mergeCell ref="F7:F12"/>
    <mergeCell ref="G7:G12"/>
    <mergeCell ref="H7:H12"/>
    <mergeCell ref="J10:J12"/>
    <mergeCell ref="K10:K12"/>
    <mergeCell ref="I7:I12"/>
    <mergeCell ref="J18:N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3">
      <selection activeCell="E21" sqref="E21"/>
    </sheetView>
  </sheetViews>
  <sheetFormatPr defaultColWidth="9.140625" defaultRowHeight="15"/>
  <cols>
    <col min="1" max="1" width="4.28125" style="0" customWidth="1"/>
    <col min="2" max="2" width="23.57421875" style="0" customWidth="1"/>
    <col min="3" max="3" width="6.00390625" style="0" customWidth="1"/>
    <col min="4" max="4" width="11.28125" style="0" customWidth="1"/>
    <col min="6" max="6" width="11.57421875" style="0" customWidth="1"/>
    <col min="7" max="7" width="6.57421875" style="0" customWidth="1"/>
    <col min="8" max="8" width="8.28125" style="0" customWidth="1"/>
    <col min="9" max="9" width="11.00390625" style="0" customWidth="1"/>
    <col min="10" max="10" width="8.28125" style="0" customWidth="1"/>
    <col min="11" max="12" width="7.7109375" style="0" customWidth="1"/>
    <col min="13" max="13" width="8.00390625" style="0" customWidth="1"/>
    <col min="14" max="14" width="8.8515625" style="0" customWidth="1"/>
    <col min="15" max="15" width="8.7109375" style="0" customWidth="1"/>
  </cols>
  <sheetData>
    <row r="1" ht="18.75">
      <c r="A1" s="1" t="s">
        <v>51</v>
      </c>
    </row>
    <row r="2" ht="18.75">
      <c r="A2" s="2" t="s">
        <v>52</v>
      </c>
    </row>
    <row r="3" ht="18.75">
      <c r="A3" s="2"/>
    </row>
    <row r="4" spans="1:13" ht="18.75">
      <c r="A4" s="2"/>
      <c r="G4" s="30" t="s">
        <v>59</v>
      </c>
      <c r="J4" s="30"/>
      <c r="K4" s="30"/>
      <c r="L4" s="30"/>
      <c r="M4" s="30"/>
    </row>
    <row r="5" spans="1:15" ht="40.5" customHeight="1">
      <c r="A5" s="47" t="s">
        <v>53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ht="19.5">
      <c r="A6" s="16"/>
    </row>
    <row r="7" spans="1:15" ht="15" customHeight="1">
      <c r="A7" s="44" t="s">
        <v>0</v>
      </c>
      <c r="B7" s="44" t="s">
        <v>1</v>
      </c>
      <c r="C7" s="44" t="s">
        <v>2</v>
      </c>
      <c r="D7" s="44" t="s">
        <v>14</v>
      </c>
      <c r="E7" s="44" t="s">
        <v>15</v>
      </c>
      <c r="F7" s="44" t="s">
        <v>16</v>
      </c>
      <c r="G7" s="44" t="s">
        <v>17</v>
      </c>
      <c r="H7" s="44" t="s">
        <v>18</v>
      </c>
      <c r="I7" s="44" t="s">
        <v>75</v>
      </c>
      <c r="J7" s="49" t="s">
        <v>69</v>
      </c>
      <c r="K7" s="49"/>
      <c r="L7" s="49"/>
      <c r="M7" s="49"/>
      <c r="N7" s="50" t="s">
        <v>61</v>
      </c>
      <c r="O7" s="50" t="s">
        <v>58</v>
      </c>
    </row>
    <row r="8" spans="1:15" ht="15" customHeight="1">
      <c r="A8" s="45"/>
      <c r="B8" s="45"/>
      <c r="C8" s="45"/>
      <c r="D8" s="45"/>
      <c r="E8" s="45"/>
      <c r="F8" s="45"/>
      <c r="G8" s="45"/>
      <c r="H8" s="45"/>
      <c r="I8" s="45"/>
      <c r="J8" s="49"/>
      <c r="K8" s="49"/>
      <c r="L8" s="49"/>
      <c r="M8" s="49"/>
      <c r="N8" s="51"/>
      <c r="O8" s="51"/>
    </row>
    <row r="9" spans="1:15" ht="15.75" customHeight="1">
      <c r="A9" s="45"/>
      <c r="B9" s="45"/>
      <c r="C9" s="45"/>
      <c r="D9" s="45"/>
      <c r="E9" s="45"/>
      <c r="F9" s="45"/>
      <c r="G9" s="45"/>
      <c r="H9" s="45"/>
      <c r="I9" s="45"/>
      <c r="J9" s="49"/>
      <c r="K9" s="49"/>
      <c r="L9" s="49"/>
      <c r="M9" s="49"/>
      <c r="N9" s="51"/>
      <c r="O9" s="51"/>
    </row>
    <row r="10" spans="1:15" ht="15" customHeight="1">
      <c r="A10" s="45"/>
      <c r="B10" s="45"/>
      <c r="C10" s="45"/>
      <c r="D10" s="45"/>
      <c r="E10" s="45"/>
      <c r="F10" s="45"/>
      <c r="G10" s="45"/>
      <c r="H10" s="45"/>
      <c r="I10" s="45"/>
      <c r="J10" s="44" t="s">
        <v>54</v>
      </c>
      <c r="K10" s="44" t="s">
        <v>55</v>
      </c>
      <c r="L10" s="44" t="s">
        <v>56</v>
      </c>
      <c r="M10" s="44" t="s">
        <v>57</v>
      </c>
      <c r="N10" s="51"/>
      <c r="O10" s="51"/>
    </row>
    <row r="11" spans="1:15" ht="15.75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51"/>
      <c r="O11" s="51"/>
    </row>
    <row r="12" spans="1:15" ht="15.75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52"/>
      <c r="O12" s="52"/>
    </row>
    <row r="13" spans="1:15" ht="15.75" customHeight="1">
      <c r="A13" s="23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  <c r="G13" s="23">
        <v>7</v>
      </c>
      <c r="H13" s="23">
        <v>8</v>
      </c>
      <c r="I13" s="23">
        <v>9</v>
      </c>
      <c r="J13" s="23">
        <v>10</v>
      </c>
      <c r="K13" s="23">
        <v>11</v>
      </c>
      <c r="L13" s="23">
        <v>12</v>
      </c>
      <c r="M13" s="23">
        <v>13</v>
      </c>
      <c r="N13" s="23">
        <v>14</v>
      </c>
      <c r="O13" s="24">
        <v>15</v>
      </c>
    </row>
    <row r="14" spans="1:15" ht="51.75" customHeight="1">
      <c r="A14" s="22">
        <v>1</v>
      </c>
      <c r="B14" s="6" t="s">
        <v>23</v>
      </c>
      <c r="C14" s="14" t="s">
        <v>12</v>
      </c>
      <c r="D14" s="32" t="s">
        <v>32</v>
      </c>
      <c r="E14" s="6" t="s">
        <v>37</v>
      </c>
      <c r="F14" s="14" t="s">
        <v>42</v>
      </c>
      <c r="G14" s="14" t="s">
        <v>11</v>
      </c>
      <c r="H14" s="14" t="s">
        <v>46</v>
      </c>
      <c r="I14" s="33" t="s">
        <v>76</v>
      </c>
      <c r="J14" s="33">
        <v>20</v>
      </c>
      <c r="K14" s="33">
        <v>29.2</v>
      </c>
      <c r="L14" s="33">
        <f>SUM(J14:K14)</f>
        <v>49.2</v>
      </c>
      <c r="M14" s="33">
        <f>SUM(L14)*2</f>
        <v>98.4</v>
      </c>
      <c r="N14" s="33">
        <v>98.4</v>
      </c>
      <c r="O14" s="34"/>
    </row>
    <row r="15" spans="1:15" ht="49.5" customHeight="1">
      <c r="A15" s="22">
        <v>2</v>
      </c>
      <c r="B15" s="6" t="s">
        <v>24</v>
      </c>
      <c r="C15" s="14" t="s">
        <v>12</v>
      </c>
      <c r="D15" s="32" t="s">
        <v>33</v>
      </c>
      <c r="E15" s="6" t="s">
        <v>38</v>
      </c>
      <c r="F15" s="14" t="s">
        <v>42</v>
      </c>
      <c r="G15" s="14" t="s">
        <v>11</v>
      </c>
      <c r="H15" s="14" t="s">
        <v>46</v>
      </c>
      <c r="I15" s="33" t="s">
        <v>76</v>
      </c>
      <c r="J15" s="33">
        <v>26.4</v>
      </c>
      <c r="K15" s="33">
        <v>43.3</v>
      </c>
      <c r="L15" s="33">
        <f>SUM(J15:K15)</f>
        <v>69.69999999999999</v>
      </c>
      <c r="M15" s="33">
        <f>SUM(L15)*2</f>
        <v>139.39999999999998</v>
      </c>
      <c r="N15" s="33">
        <v>139.39999999999998</v>
      </c>
      <c r="O15" s="27" t="s">
        <v>49</v>
      </c>
    </row>
    <row r="16" spans="1:15" ht="52.5" customHeight="1">
      <c r="A16" s="35">
        <v>3</v>
      </c>
      <c r="B16" s="6" t="s">
        <v>25</v>
      </c>
      <c r="C16" s="14" t="s">
        <v>12</v>
      </c>
      <c r="D16" s="32" t="s">
        <v>34</v>
      </c>
      <c r="E16" s="6" t="s">
        <v>39</v>
      </c>
      <c r="F16" s="14" t="s">
        <v>42</v>
      </c>
      <c r="G16" s="14" t="s">
        <v>11</v>
      </c>
      <c r="H16" s="14" t="s">
        <v>46</v>
      </c>
      <c r="I16" s="33" t="s">
        <v>76</v>
      </c>
      <c r="J16" s="33">
        <v>25.7</v>
      </c>
      <c r="K16" s="33">
        <v>37.9</v>
      </c>
      <c r="L16" s="33">
        <f>SUM(J16:K16)</f>
        <v>63.599999999999994</v>
      </c>
      <c r="M16" s="33">
        <f>SUM(L16)*2</f>
        <v>127.19999999999999</v>
      </c>
      <c r="N16" s="33">
        <v>127.19999999999999</v>
      </c>
      <c r="O16" s="27" t="s">
        <v>49</v>
      </c>
    </row>
    <row r="17" spans="1:14" ht="18.75">
      <c r="A17" s="4"/>
      <c r="B17" s="17"/>
      <c r="C17" s="17"/>
      <c r="D17" s="17"/>
      <c r="J17" s="43" t="s">
        <v>62</v>
      </c>
      <c r="K17" s="43"/>
      <c r="L17" s="43"/>
      <c r="M17" s="43"/>
      <c r="N17" s="43"/>
    </row>
    <row r="18" spans="2:14" ht="18.75">
      <c r="B18" s="17"/>
      <c r="C18" s="17"/>
      <c r="D18" s="17"/>
      <c r="J18" s="43" t="s">
        <v>60</v>
      </c>
      <c r="K18" s="43"/>
      <c r="L18" s="43"/>
      <c r="M18" s="43"/>
      <c r="N18" s="43"/>
    </row>
    <row r="19" spans="2:4" ht="16.5">
      <c r="B19" s="11"/>
      <c r="C19" s="11"/>
      <c r="D19" s="11"/>
    </row>
    <row r="20" spans="1:7" ht="16.5">
      <c r="A20" s="11"/>
      <c r="B20" s="11"/>
      <c r="C20" s="11"/>
      <c r="D20" s="11"/>
      <c r="E20" s="11"/>
      <c r="F20" s="11"/>
      <c r="G20" s="11"/>
    </row>
    <row r="21" spans="2:7" ht="16.5">
      <c r="B21" s="31"/>
      <c r="C21" s="31"/>
      <c r="D21" s="31"/>
      <c r="E21" s="31"/>
      <c r="F21" s="31"/>
      <c r="G21" s="31"/>
    </row>
    <row r="22" spans="2:14" ht="18.75">
      <c r="B22" s="31"/>
      <c r="C22" s="31"/>
      <c r="D22" s="31"/>
      <c r="E22" s="31"/>
      <c r="F22" s="31"/>
      <c r="G22" s="31"/>
      <c r="J22" s="43" t="s">
        <v>84</v>
      </c>
      <c r="K22" s="43"/>
      <c r="L22" s="43"/>
      <c r="M22" s="43"/>
      <c r="N22" s="43"/>
    </row>
    <row r="23" spans="2:11" ht="19.5">
      <c r="B23" s="31"/>
      <c r="C23" s="31"/>
      <c r="D23" s="31"/>
      <c r="E23" s="31"/>
      <c r="F23" s="31"/>
      <c r="G23" s="31"/>
      <c r="K23" s="42" t="s">
        <v>87</v>
      </c>
    </row>
    <row r="24" spans="2:7" ht="16.5">
      <c r="B24" s="31"/>
      <c r="C24" s="31"/>
      <c r="D24" s="31"/>
      <c r="E24" s="31"/>
      <c r="F24" s="31"/>
      <c r="G24" s="31"/>
    </row>
    <row r="25" spans="2:7" ht="16.5">
      <c r="B25" s="31"/>
      <c r="C25" s="31"/>
      <c r="D25" s="31"/>
      <c r="E25" s="31"/>
      <c r="F25" s="31"/>
      <c r="G25" s="31"/>
    </row>
  </sheetData>
  <sheetProtection/>
  <mergeCells count="20">
    <mergeCell ref="J10:J12"/>
    <mergeCell ref="K10:K12"/>
    <mergeCell ref="L10:L12"/>
    <mergeCell ref="M10:M12"/>
    <mergeCell ref="J22:N22"/>
    <mergeCell ref="A5:O5"/>
    <mergeCell ref="A7:A12"/>
    <mergeCell ref="B7:B12"/>
    <mergeCell ref="C7:C12"/>
    <mergeCell ref="D7:D12"/>
    <mergeCell ref="E7:E12"/>
    <mergeCell ref="F7:F12"/>
    <mergeCell ref="G7:G12"/>
    <mergeCell ref="H7:H12"/>
    <mergeCell ref="I7:I12"/>
    <mergeCell ref="J17:N17"/>
    <mergeCell ref="J18:N18"/>
    <mergeCell ref="J7:M9"/>
    <mergeCell ref="N7:N12"/>
    <mergeCell ref="O7:O1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4">
      <selection activeCell="I17" sqref="I17"/>
    </sheetView>
  </sheetViews>
  <sheetFormatPr defaultColWidth="9.140625" defaultRowHeight="15"/>
  <cols>
    <col min="1" max="1" width="4.421875" style="0" customWidth="1"/>
    <col min="2" max="2" width="17.57421875" style="0" customWidth="1"/>
    <col min="3" max="3" width="5.8515625" style="0" customWidth="1"/>
    <col min="4" max="4" width="10.421875" style="0" customWidth="1"/>
    <col min="6" max="6" width="9.00390625" style="0" customWidth="1"/>
    <col min="7" max="7" width="6.421875" style="0" customWidth="1"/>
    <col min="8" max="8" width="8.28125" style="0" customWidth="1"/>
    <col min="9" max="11" width="7.57421875" style="0" customWidth="1"/>
    <col min="12" max="12" width="6.8515625" style="0" customWidth="1"/>
    <col min="13" max="13" width="7.28125" style="0" customWidth="1"/>
    <col min="14" max="14" width="6.7109375" style="0" customWidth="1"/>
    <col min="15" max="15" width="7.28125" style="0" customWidth="1"/>
    <col min="16" max="16" width="6.421875" style="0" customWidth="1"/>
    <col min="17" max="17" width="7.57421875" style="0" customWidth="1"/>
    <col min="18" max="18" width="7.00390625" style="0" customWidth="1"/>
  </cols>
  <sheetData>
    <row r="1" ht="18.75">
      <c r="A1" s="1" t="s">
        <v>65</v>
      </c>
    </row>
    <row r="2" ht="18.75">
      <c r="A2" s="2" t="s">
        <v>67</v>
      </c>
    </row>
    <row r="3" ht="10.5" customHeight="1">
      <c r="A3" s="2"/>
    </row>
    <row r="4" spans="1:15" ht="23.25" customHeight="1">
      <c r="A4" s="2"/>
      <c r="I4" s="54" t="s">
        <v>63</v>
      </c>
      <c r="J4" s="54"/>
      <c r="K4" s="54"/>
      <c r="L4" s="54"/>
      <c r="M4" s="54"/>
      <c r="N4" s="54"/>
      <c r="O4" s="54"/>
    </row>
    <row r="5" spans="1:18" ht="34.5" customHeight="1">
      <c r="A5" s="47" t="s">
        <v>64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ht="19.5">
      <c r="A6" s="16"/>
    </row>
    <row r="7" spans="1:18" ht="31.5" customHeight="1">
      <c r="A7" s="55" t="s">
        <v>0</v>
      </c>
      <c r="B7" s="49" t="s">
        <v>1</v>
      </c>
      <c r="C7" s="55" t="s">
        <v>2</v>
      </c>
      <c r="D7" s="49" t="s">
        <v>14</v>
      </c>
      <c r="E7" s="49" t="s">
        <v>15</v>
      </c>
      <c r="F7" s="49" t="s">
        <v>16</v>
      </c>
      <c r="G7" s="49" t="s">
        <v>17</v>
      </c>
      <c r="H7" s="49" t="s">
        <v>18</v>
      </c>
      <c r="I7" s="49" t="s">
        <v>73</v>
      </c>
      <c r="J7" s="49"/>
      <c r="K7" s="49"/>
      <c r="L7" s="49" t="s">
        <v>69</v>
      </c>
      <c r="M7" s="49"/>
      <c r="N7" s="49"/>
      <c r="O7" s="49"/>
      <c r="P7" s="49" t="s">
        <v>68</v>
      </c>
      <c r="Q7" s="49" t="s">
        <v>77</v>
      </c>
      <c r="R7" s="53" t="s">
        <v>58</v>
      </c>
    </row>
    <row r="8" spans="1:18" ht="15.75" customHeight="1">
      <c r="A8" s="55"/>
      <c r="B8" s="49"/>
      <c r="C8" s="55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53"/>
    </row>
    <row r="9" spans="1:18" ht="15">
      <c r="A9" s="55"/>
      <c r="B9" s="49"/>
      <c r="C9" s="55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3"/>
    </row>
    <row r="10" spans="1:18" ht="15.75">
      <c r="A10" s="55"/>
      <c r="B10" s="49"/>
      <c r="C10" s="55"/>
      <c r="D10" s="49"/>
      <c r="E10" s="49"/>
      <c r="F10" s="49"/>
      <c r="G10" s="49"/>
      <c r="H10" s="49"/>
      <c r="I10" s="44" t="s">
        <v>19</v>
      </c>
      <c r="J10" s="44" t="s">
        <v>74</v>
      </c>
      <c r="K10" s="56" t="s">
        <v>72</v>
      </c>
      <c r="L10" s="28" t="s">
        <v>4</v>
      </c>
      <c r="M10" s="28" t="s">
        <v>6</v>
      </c>
      <c r="N10" s="28" t="s">
        <v>8</v>
      </c>
      <c r="O10" s="28" t="s">
        <v>3</v>
      </c>
      <c r="P10" s="49"/>
      <c r="Q10" s="49"/>
      <c r="R10" s="53"/>
    </row>
    <row r="11" spans="1:18" ht="31.5" customHeight="1">
      <c r="A11" s="55"/>
      <c r="B11" s="49"/>
      <c r="C11" s="55"/>
      <c r="D11" s="49"/>
      <c r="E11" s="49"/>
      <c r="F11" s="49"/>
      <c r="G11" s="49"/>
      <c r="H11" s="49"/>
      <c r="I11" s="46"/>
      <c r="J11" s="46"/>
      <c r="K11" s="57"/>
      <c r="L11" s="29" t="s">
        <v>5</v>
      </c>
      <c r="M11" s="29" t="s">
        <v>7</v>
      </c>
      <c r="N11" s="29" t="s">
        <v>9</v>
      </c>
      <c r="O11" s="29">
        <v>2</v>
      </c>
      <c r="P11" s="49"/>
      <c r="Q11" s="49"/>
      <c r="R11" s="53"/>
    </row>
    <row r="12" spans="1:18" ht="15.75">
      <c r="A12" s="36">
        <v>1</v>
      </c>
      <c r="B12" s="13">
        <v>2</v>
      </c>
      <c r="C12" s="19">
        <v>3</v>
      </c>
      <c r="D12" s="19">
        <v>4</v>
      </c>
      <c r="E12" s="19">
        <v>5</v>
      </c>
      <c r="F12" s="19">
        <v>6</v>
      </c>
      <c r="G12" s="19">
        <v>7</v>
      </c>
      <c r="H12" s="19">
        <v>8</v>
      </c>
      <c r="I12" s="19">
        <v>9</v>
      </c>
      <c r="J12" s="19">
        <v>10</v>
      </c>
      <c r="K12" s="19">
        <v>11</v>
      </c>
      <c r="L12" s="19">
        <v>12</v>
      </c>
      <c r="M12" s="19">
        <v>13</v>
      </c>
      <c r="N12" s="19">
        <v>14</v>
      </c>
      <c r="O12" s="19">
        <v>15</v>
      </c>
      <c r="P12" s="19">
        <v>16</v>
      </c>
      <c r="Q12" s="19">
        <v>17</v>
      </c>
      <c r="R12" s="19">
        <v>18</v>
      </c>
    </row>
    <row r="13" spans="1:18" ht="60">
      <c r="A13" s="14">
        <v>1</v>
      </c>
      <c r="B13" s="6" t="s">
        <v>22</v>
      </c>
      <c r="C13" s="14" t="s">
        <v>10</v>
      </c>
      <c r="D13" s="32" t="s">
        <v>31</v>
      </c>
      <c r="E13" s="6" t="s">
        <v>36</v>
      </c>
      <c r="F13" s="14" t="s">
        <v>41</v>
      </c>
      <c r="G13" s="14" t="s">
        <v>11</v>
      </c>
      <c r="H13" s="14" t="s">
        <v>45</v>
      </c>
      <c r="I13" s="14">
        <v>6.08</v>
      </c>
      <c r="J13" s="14">
        <f>I13*10</f>
        <v>60.8</v>
      </c>
      <c r="K13" s="33">
        <f>J13*2</f>
        <v>121.6</v>
      </c>
      <c r="L13" s="33">
        <v>24</v>
      </c>
      <c r="M13" s="33">
        <v>53</v>
      </c>
      <c r="N13" s="33">
        <f>SUM(L13:M13)</f>
        <v>77</v>
      </c>
      <c r="O13" s="33">
        <f>SUM(N13)*2</f>
        <v>154</v>
      </c>
      <c r="P13" s="14"/>
      <c r="Q13" s="33">
        <f>SUM(K13+O13)</f>
        <v>275.6</v>
      </c>
      <c r="R13" s="37" t="s">
        <v>49</v>
      </c>
    </row>
    <row r="14" spans="1:18" ht="16.5">
      <c r="A14" s="7"/>
      <c r="B14" s="18"/>
      <c r="C14" s="18"/>
      <c r="D14" s="18"/>
      <c r="E14" s="1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4" ht="18.75">
      <c r="A15" s="3"/>
      <c r="B15" s="17"/>
      <c r="C15" s="17"/>
      <c r="D15" s="17"/>
    </row>
    <row r="16" spans="1:17" ht="18.75">
      <c r="A16" s="4"/>
      <c r="B16" s="17"/>
      <c r="C16" s="17"/>
      <c r="D16" s="17"/>
      <c r="M16" s="43" t="s">
        <v>66</v>
      </c>
      <c r="N16" s="43"/>
      <c r="O16" s="43"/>
      <c r="P16" s="43"/>
      <c r="Q16" s="43"/>
    </row>
    <row r="17" spans="2:17" ht="18.75">
      <c r="B17" s="17"/>
      <c r="C17" s="17"/>
      <c r="D17" s="17"/>
      <c r="M17" s="43" t="s">
        <v>60</v>
      </c>
      <c r="N17" s="43"/>
      <c r="O17" s="43"/>
      <c r="P17" s="43"/>
      <c r="Q17" s="43"/>
    </row>
    <row r="18" spans="2:15" ht="18.75">
      <c r="B18" s="11"/>
      <c r="C18" s="11"/>
      <c r="D18" s="11"/>
      <c r="O18" s="9"/>
    </row>
    <row r="19" spans="1:7" ht="16.5">
      <c r="A19" s="11"/>
      <c r="B19" s="11"/>
      <c r="C19" s="11"/>
      <c r="D19" s="11"/>
      <c r="E19" s="11"/>
      <c r="F19" s="11"/>
      <c r="G19" s="11"/>
    </row>
    <row r="20" spans="2:7" ht="16.5">
      <c r="B20" s="31"/>
      <c r="C20" s="31"/>
      <c r="D20" s="31"/>
      <c r="E20" s="31"/>
      <c r="F20" s="31"/>
      <c r="G20" s="31"/>
    </row>
    <row r="21" spans="2:17" ht="18.75">
      <c r="B21" s="31"/>
      <c r="C21" s="31"/>
      <c r="D21" s="31"/>
      <c r="E21" s="31"/>
      <c r="F21" s="31"/>
      <c r="G21" s="31"/>
      <c r="M21" s="43" t="s">
        <v>86</v>
      </c>
      <c r="N21" s="43"/>
      <c r="O21" s="43"/>
      <c r="P21" s="43"/>
      <c r="Q21" s="43"/>
    </row>
    <row r="22" spans="2:13" ht="19.5">
      <c r="B22" s="31"/>
      <c r="C22" s="31"/>
      <c r="D22" s="31"/>
      <c r="E22" s="31"/>
      <c r="F22" s="31"/>
      <c r="G22" s="31"/>
      <c r="M22" s="42" t="s">
        <v>83</v>
      </c>
    </row>
    <row r="23" spans="2:7" ht="16.5">
      <c r="B23" s="31"/>
      <c r="C23" s="31"/>
      <c r="D23" s="31"/>
      <c r="E23" s="31"/>
      <c r="F23" s="31"/>
      <c r="G23" s="31"/>
    </row>
    <row r="24" spans="2:7" ht="16.5">
      <c r="B24" s="31"/>
      <c r="C24" s="31"/>
      <c r="D24" s="31"/>
      <c r="E24" s="31"/>
      <c r="F24" s="31"/>
      <c r="G24" s="31"/>
    </row>
  </sheetData>
  <sheetProtection/>
  <mergeCells count="21">
    <mergeCell ref="M17:Q17"/>
    <mergeCell ref="I7:K9"/>
    <mergeCell ref="L7:O9"/>
    <mergeCell ref="P7:P11"/>
    <mergeCell ref="Q7:Q11"/>
    <mergeCell ref="M21:Q21"/>
    <mergeCell ref="R7:R11"/>
    <mergeCell ref="I4:O4"/>
    <mergeCell ref="A5:R5"/>
    <mergeCell ref="A7:A11"/>
    <mergeCell ref="B7:B11"/>
    <mergeCell ref="C7:C11"/>
    <mergeCell ref="D7:D11"/>
    <mergeCell ref="E7:E11"/>
    <mergeCell ref="F7:F11"/>
    <mergeCell ref="G7:G11"/>
    <mergeCell ref="H7:H11"/>
    <mergeCell ref="J10:J11"/>
    <mergeCell ref="I10:I11"/>
    <mergeCell ref="K10:K11"/>
    <mergeCell ref="M16:Q1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7">
      <selection activeCell="G19" sqref="G19"/>
    </sheetView>
  </sheetViews>
  <sheetFormatPr defaultColWidth="9.140625" defaultRowHeight="15"/>
  <cols>
    <col min="1" max="1" width="4.421875" style="0" customWidth="1"/>
    <col min="2" max="2" width="19.28125" style="0" customWidth="1"/>
    <col min="3" max="3" width="5.421875" style="0" customWidth="1"/>
    <col min="4" max="4" width="10.421875" style="0" customWidth="1"/>
    <col min="5" max="5" width="12.7109375" style="0" customWidth="1"/>
    <col min="6" max="6" width="9.00390625" style="0" customWidth="1"/>
    <col min="7" max="7" width="5.8515625" style="0" customWidth="1"/>
    <col min="8" max="8" width="7.421875" style="0" customWidth="1"/>
    <col min="9" max="11" width="7.140625" style="0" customWidth="1"/>
    <col min="12" max="12" width="6.57421875" style="0" customWidth="1"/>
    <col min="13" max="13" width="7.00390625" style="0" customWidth="1"/>
    <col min="14" max="14" width="5.8515625" style="0" customWidth="1"/>
    <col min="15" max="15" width="6.7109375" style="0" customWidth="1"/>
    <col min="16" max="16" width="5.57421875" style="0" customWidth="1"/>
    <col min="17" max="17" width="8.57421875" style="0" customWidth="1"/>
    <col min="18" max="18" width="7.00390625" style="0" customWidth="1"/>
  </cols>
  <sheetData>
    <row r="1" ht="18.75">
      <c r="A1" s="1" t="s">
        <v>65</v>
      </c>
    </row>
    <row r="2" ht="18.75">
      <c r="A2" s="2" t="s">
        <v>67</v>
      </c>
    </row>
    <row r="3" ht="10.5" customHeight="1">
      <c r="A3" s="2"/>
    </row>
    <row r="4" spans="1:15" ht="23.25" customHeight="1">
      <c r="A4" s="2"/>
      <c r="I4" s="54" t="s">
        <v>63</v>
      </c>
      <c r="J4" s="54"/>
      <c r="K4" s="54"/>
      <c r="L4" s="54"/>
      <c r="M4" s="54"/>
      <c r="N4" s="54"/>
      <c r="O4" s="54"/>
    </row>
    <row r="5" spans="1:18" ht="34.5" customHeight="1">
      <c r="A5" s="47" t="s">
        <v>70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ht="19.5">
      <c r="A6" s="16"/>
    </row>
    <row r="7" spans="1:18" ht="10.5" customHeight="1">
      <c r="A7" s="59" t="s">
        <v>0</v>
      </c>
      <c r="B7" s="60" t="s">
        <v>1</v>
      </c>
      <c r="C7" s="59" t="s">
        <v>2</v>
      </c>
      <c r="D7" s="60" t="s">
        <v>14</v>
      </c>
      <c r="E7" s="60" t="s">
        <v>15</v>
      </c>
      <c r="F7" s="60" t="s">
        <v>16</v>
      </c>
      <c r="G7" s="60" t="s">
        <v>17</v>
      </c>
      <c r="H7" s="60" t="s">
        <v>18</v>
      </c>
      <c r="I7" s="60" t="s">
        <v>73</v>
      </c>
      <c r="J7" s="60"/>
      <c r="K7" s="60"/>
      <c r="L7" s="60" t="s">
        <v>69</v>
      </c>
      <c r="M7" s="60"/>
      <c r="N7" s="60"/>
      <c r="O7" s="60"/>
      <c r="P7" s="60" t="s">
        <v>68</v>
      </c>
      <c r="Q7" s="60" t="s">
        <v>80</v>
      </c>
      <c r="R7" s="58" t="s">
        <v>58</v>
      </c>
    </row>
    <row r="8" spans="1:18" ht="9.75" customHeight="1">
      <c r="A8" s="59"/>
      <c r="B8" s="60"/>
      <c r="C8" s="59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58"/>
    </row>
    <row r="9" spans="1:18" ht="12" customHeight="1">
      <c r="A9" s="59"/>
      <c r="B9" s="60"/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58"/>
    </row>
    <row r="10" spans="1:18" ht="21" customHeight="1">
      <c r="A10" s="59"/>
      <c r="B10" s="60"/>
      <c r="C10" s="59"/>
      <c r="D10" s="60"/>
      <c r="E10" s="60"/>
      <c r="F10" s="60"/>
      <c r="G10" s="60"/>
      <c r="H10" s="60"/>
      <c r="I10" s="61" t="s">
        <v>79</v>
      </c>
      <c r="J10" s="61" t="s">
        <v>74</v>
      </c>
      <c r="K10" s="63" t="s">
        <v>57</v>
      </c>
      <c r="L10" s="61" t="s">
        <v>54</v>
      </c>
      <c r="M10" s="61" t="s">
        <v>55</v>
      </c>
      <c r="N10" s="61" t="s">
        <v>56</v>
      </c>
      <c r="O10" s="61" t="s">
        <v>57</v>
      </c>
      <c r="P10" s="60"/>
      <c r="Q10" s="60"/>
      <c r="R10" s="58"/>
    </row>
    <row r="11" spans="1:18" ht="20.25" customHeight="1">
      <c r="A11" s="59"/>
      <c r="B11" s="60"/>
      <c r="C11" s="59"/>
      <c r="D11" s="60"/>
      <c r="E11" s="60"/>
      <c r="F11" s="60"/>
      <c r="G11" s="60"/>
      <c r="H11" s="60"/>
      <c r="I11" s="62"/>
      <c r="J11" s="62"/>
      <c r="K11" s="64"/>
      <c r="L11" s="62"/>
      <c r="M11" s="62"/>
      <c r="N11" s="62"/>
      <c r="O11" s="62"/>
      <c r="P11" s="60"/>
      <c r="Q11" s="60"/>
      <c r="R11" s="58"/>
    </row>
    <row r="12" spans="1:18" ht="15.75">
      <c r="A12" s="36">
        <v>1</v>
      </c>
      <c r="B12" s="13">
        <v>2</v>
      </c>
      <c r="C12" s="19">
        <v>3</v>
      </c>
      <c r="D12" s="19">
        <v>4</v>
      </c>
      <c r="E12" s="19">
        <v>5</v>
      </c>
      <c r="F12" s="19">
        <v>6</v>
      </c>
      <c r="G12" s="19">
        <v>7</v>
      </c>
      <c r="H12" s="19">
        <v>8</v>
      </c>
      <c r="I12" s="19">
        <v>9</v>
      </c>
      <c r="J12" s="19">
        <v>10</v>
      </c>
      <c r="K12" s="19">
        <v>11</v>
      </c>
      <c r="L12" s="19">
        <v>12</v>
      </c>
      <c r="M12" s="19">
        <v>13</v>
      </c>
      <c r="N12" s="19">
        <v>14</v>
      </c>
      <c r="O12" s="19">
        <v>15</v>
      </c>
      <c r="P12" s="19">
        <v>16</v>
      </c>
      <c r="Q12" s="19">
        <v>17</v>
      </c>
      <c r="R12" s="19">
        <v>18</v>
      </c>
    </row>
    <row r="13" spans="1:18" ht="60">
      <c r="A13" s="14">
        <v>1</v>
      </c>
      <c r="B13" s="6" t="s">
        <v>26</v>
      </c>
      <c r="C13" s="14" t="s">
        <v>12</v>
      </c>
      <c r="D13" s="32" t="s">
        <v>29</v>
      </c>
      <c r="E13" s="6" t="s">
        <v>37</v>
      </c>
      <c r="F13" s="14" t="s">
        <v>43</v>
      </c>
      <c r="G13" s="14" t="s">
        <v>11</v>
      </c>
      <c r="H13" s="14" t="s">
        <v>48</v>
      </c>
      <c r="I13" s="15">
        <v>7.5</v>
      </c>
      <c r="J13" s="33">
        <f>I13*10</f>
        <v>75</v>
      </c>
      <c r="K13" s="33">
        <f>J13*2</f>
        <v>150</v>
      </c>
      <c r="L13" s="15">
        <v>20.67</v>
      </c>
      <c r="M13" s="15">
        <v>48.33</v>
      </c>
      <c r="N13" s="15">
        <f>SUM(L13:M13)</f>
        <v>69</v>
      </c>
      <c r="O13" s="15">
        <f>SUM(N13)*2</f>
        <v>138</v>
      </c>
      <c r="P13" s="39"/>
      <c r="Q13" s="15">
        <f>K13+O13</f>
        <v>288</v>
      </c>
      <c r="R13" s="39"/>
    </row>
    <row r="14" spans="1:18" ht="45">
      <c r="A14" s="14">
        <v>2</v>
      </c>
      <c r="B14" s="6" t="s">
        <v>27</v>
      </c>
      <c r="C14" s="41" t="s">
        <v>10</v>
      </c>
      <c r="D14" s="32" t="s">
        <v>28</v>
      </c>
      <c r="E14" s="6" t="s">
        <v>39</v>
      </c>
      <c r="F14" s="14" t="s">
        <v>44</v>
      </c>
      <c r="G14" s="14" t="s">
        <v>13</v>
      </c>
      <c r="H14" s="14" t="s">
        <v>71</v>
      </c>
      <c r="I14" s="15">
        <v>7.3</v>
      </c>
      <c r="J14" s="33">
        <f>I14*10</f>
        <v>73</v>
      </c>
      <c r="K14" s="33">
        <f>J14*2</f>
        <v>146</v>
      </c>
      <c r="L14" s="15">
        <v>25.17</v>
      </c>
      <c r="M14" s="15">
        <v>49.67</v>
      </c>
      <c r="N14" s="15">
        <f>SUM(L14:M14)</f>
        <v>74.84</v>
      </c>
      <c r="O14" s="15">
        <f>SUM(N14)*2</f>
        <v>149.68</v>
      </c>
      <c r="P14" s="40"/>
      <c r="Q14" s="15">
        <f>K14+O14</f>
        <v>295.68</v>
      </c>
      <c r="R14" s="37" t="s">
        <v>81</v>
      </c>
    </row>
    <row r="15" spans="2:17" ht="18.75">
      <c r="B15" s="17"/>
      <c r="C15" s="17"/>
      <c r="D15" s="17"/>
      <c r="N15" s="38"/>
      <c r="O15" s="38"/>
      <c r="P15" s="38"/>
      <c r="Q15" s="38"/>
    </row>
    <row r="16" spans="2:17" ht="18.75">
      <c r="B16" s="11"/>
      <c r="C16" s="11"/>
      <c r="D16" s="11"/>
      <c r="L16" s="43" t="s">
        <v>66</v>
      </c>
      <c r="M16" s="43"/>
      <c r="N16" s="43"/>
      <c r="O16" s="43"/>
      <c r="P16" s="43"/>
      <c r="Q16" s="43"/>
    </row>
    <row r="17" spans="1:17" ht="16.5" customHeight="1">
      <c r="A17" s="11"/>
      <c r="B17" s="11"/>
      <c r="C17" s="11"/>
      <c r="D17" s="11"/>
      <c r="E17" s="11"/>
      <c r="F17" s="11"/>
      <c r="G17" s="11"/>
      <c r="L17" s="43" t="s">
        <v>60</v>
      </c>
      <c r="M17" s="43"/>
      <c r="N17" s="43"/>
      <c r="O17" s="43"/>
      <c r="P17" s="43"/>
      <c r="Q17" s="43"/>
    </row>
    <row r="18" spans="2:7" ht="16.5">
      <c r="B18" s="31"/>
      <c r="C18" s="31"/>
      <c r="D18" s="31"/>
      <c r="E18" s="31"/>
      <c r="F18" s="31"/>
      <c r="G18" s="31"/>
    </row>
    <row r="19" spans="2:14" ht="18.75">
      <c r="B19" s="31"/>
      <c r="C19" s="31"/>
      <c r="D19" s="31"/>
      <c r="E19" s="31"/>
      <c r="F19" s="31"/>
      <c r="G19" s="31"/>
      <c r="N19" s="9"/>
    </row>
    <row r="20" spans="2:7" ht="16.5">
      <c r="B20" s="31"/>
      <c r="C20" s="31"/>
      <c r="D20" s="31"/>
      <c r="E20" s="31"/>
      <c r="F20" s="31"/>
      <c r="G20" s="31"/>
    </row>
    <row r="21" spans="2:17" ht="18.75">
      <c r="B21" s="31"/>
      <c r="C21" s="31"/>
      <c r="D21" s="31"/>
      <c r="E21" s="31"/>
      <c r="F21" s="31"/>
      <c r="G21" s="31"/>
      <c r="L21" s="43" t="s">
        <v>84</v>
      </c>
      <c r="M21" s="43"/>
      <c r="N21" s="43"/>
      <c r="O21" s="43"/>
      <c r="P21" s="43"/>
      <c r="Q21" s="43"/>
    </row>
    <row r="22" spans="2:13" ht="19.5">
      <c r="B22" s="31"/>
      <c r="C22" s="31"/>
      <c r="D22" s="31"/>
      <c r="E22" s="31"/>
      <c r="F22" s="31"/>
      <c r="G22" s="31"/>
      <c r="M22" s="42" t="s">
        <v>85</v>
      </c>
    </row>
  </sheetData>
  <sheetProtection/>
  <mergeCells count="25">
    <mergeCell ref="Q7:Q11"/>
    <mergeCell ref="M10:M11"/>
    <mergeCell ref="N10:N11"/>
    <mergeCell ref="O10:O11"/>
    <mergeCell ref="K10:K11"/>
    <mergeCell ref="L10:L11"/>
    <mergeCell ref="I7:K9"/>
    <mergeCell ref="L7:O9"/>
    <mergeCell ref="P7:P11"/>
    <mergeCell ref="L21:Q21"/>
    <mergeCell ref="L16:Q16"/>
    <mergeCell ref="L17:Q17"/>
    <mergeCell ref="R7:R11"/>
    <mergeCell ref="I4:O4"/>
    <mergeCell ref="A5:R5"/>
    <mergeCell ref="A7:A11"/>
    <mergeCell ref="B7:B11"/>
    <mergeCell ref="C7:C11"/>
    <mergeCell ref="D7:D11"/>
    <mergeCell ref="E7:E11"/>
    <mergeCell ref="F7:F11"/>
    <mergeCell ref="G7:G11"/>
    <mergeCell ref="H7:H11"/>
    <mergeCell ref="J10:J11"/>
    <mergeCell ref="I10:I11"/>
  </mergeCells>
  <printOptions/>
  <pageMargins left="0.1968503937007874" right="0.11811023622047244" top="0.3543307086614173" bottom="0.3543307086614173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HanhChinh-PC</cp:lastModifiedBy>
  <cp:lastPrinted>2013-11-22T10:14:20Z</cp:lastPrinted>
  <dcterms:created xsi:type="dcterms:W3CDTF">2013-11-18T03:07:06Z</dcterms:created>
  <dcterms:modified xsi:type="dcterms:W3CDTF">2013-11-25T02:14:45Z</dcterms:modified>
  <cp:category/>
  <cp:version/>
  <cp:contentType/>
  <cp:contentStatus/>
</cp:coreProperties>
</file>